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699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F23" i="1"/>
  <c r="F18"/>
  <c r="F13"/>
  <c r="E40"/>
  <c r="E42"/>
  <c r="E41"/>
  <c r="E39"/>
  <c r="E31"/>
  <c r="E32" s="1"/>
  <c r="E33" s="1"/>
  <c r="E27"/>
  <c r="B28" s="1"/>
  <c r="I34"/>
  <c r="E35" s="1"/>
  <c r="D27"/>
</calcChain>
</file>

<file path=xl/sharedStrings.xml><?xml version="1.0" encoding="utf-8"?>
<sst xmlns="http://schemas.openxmlformats.org/spreadsheetml/2006/main" count="51" uniqueCount="44">
  <si>
    <t>Name Charakter:</t>
  </si>
  <si>
    <t>Name Spieler*in:</t>
  </si>
  <si>
    <t>Alter:</t>
  </si>
  <si>
    <t>Hinweise und Hilfestellung zur Charaktererstellung findest du im Regelwerk.</t>
  </si>
  <si>
    <t>Grundeigenschaften</t>
  </si>
  <si>
    <t>Soziale Eigenschaften:</t>
  </si>
  <si>
    <t>Charisma</t>
  </si>
  <si>
    <t>Menschenkenntnis</t>
  </si>
  <si>
    <t>Geistige Eigenschaften:</t>
  </si>
  <si>
    <t>Intelligenz</t>
  </si>
  <si>
    <t>Kreativität</t>
  </si>
  <si>
    <t>Wissen</t>
  </si>
  <si>
    <t>Körperliche Eigenschaften:</t>
  </si>
  <si>
    <t>Körperkraft</t>
  </si>
  <si>
    <t>Intuition</t>
  </si>
  <si>
    <t>Widerstandsfähigkeit</t>
  </si>
  <si>
    <t>Geschicklichkeit</t>
  </si>
  <si>
    <t>(min. 1)</t>
  </si>
  <si>
    <t>Empathie/ Einfühlungsvermögen</t>
  </si>
  <si>
    <t>Kontakte/ Netzwerken</t>
  </si>
  <si>
    <t>Aufmerksamkeit/ Konzentration</t>
  </si>
  <si>
    <t>Kampfwerte:</t>
  </si>
  <si>
    <t>Alles richtig gemacht?</t>
  </si>
  <si>
    <t>Wert:</t>
  </si>
  <si>
    <t>Nein</t>
  </si>
  <si>
    <t>Rangfolge</t>
  </si>
  <si>
    <t>Bitte trage deine Grundeigenschaften mit Werten in die Tabelle ein und lege eine Rangfolge der Eigenschaftsbereiche fest.</t>
  </si>
  <si>
    <t xml:space="preserve">Talente und Fähigkeiten: </t>
  </si>
  <si>
    <t>(bis zu 3 Talente möglich)</t>
  </si>
  <si>
    <t>Herkunft:</t>
  </si>
  <si>
    <t>Zugwert:</t>
  </si>
  <si>
    <t>Ausweichgrundwert:</t>
  </si>
  <si>
    <t>Lebenspunkte:</t>
  </si>
  <si>
    <r>
      <t xml:space="preserve">Ausstattung: </t>
    </r>
    <r>
      <rPr>
        <sz val="9"/>
        <color theme="1" tint="0.499984740745262"/>
        <rFont val="Arial"/>
        <family val="2"/>
      </rPr>
      <t>(Besondere Gegenstände, Waffen, Rüstung, etc.)</t>
    </r>
  </si>
  <si>
    <r>
      <t xml:space="preserve">Hintergrund: </t>
    </r>
    <r>
      <rPr>
        <sz val="9"/>
        <color theme="1" tint="0.34998626667073579"/>
        <rFont val="Arial"/>
        <family val="2"/>
      </rPr>
      <t>(wenige Stichpunkte)</t>
    </r>
  </si>
  <si>
    <r>
      <t xml:space="preserve">Profession: </t>
    </r>
    <r>
      <rPr>
        <sz val="9"/>
        <color theme="1" tint="0.499984740745262"/>
        <rFont val="Arial"/>
        <family val="2"/>
      </rPr>
      <t>(Beruf)</t>
    </r>
  </si>
  <si>
    <r>
      <t xml:space="preserve">Kampfgrundwert: </t>
    </r>
    <r>
      <rPr>
        <sz val="9"/>
        <color theme="1" tint="0.499984740745262"/>
        <rFont val="Calibri"/>
        <family val="2"/>
        <scheme val="minor"/>
      </rPr>
      <t>(nur mit Waffe)</t>
    </r>
  </si>
  <si>
    <t>Talente und Fähigkeiten findest du im Regelwerk.</t>
  </si>
  <si>
    <r>
      <t xml:space="preserve">Hast du ein Kampftalent gewählt? </t>
    </r>
    <r>
      <rPr>
        <sz val="9"/>
        <color theme="1" tint="0.499984740745262"/>
        <rFont val="Calibri"/>
        <family val="2"/>
        <scheme val="minor"/>
      </rPr>
      <t>(Bitte eine Auswahl ankreuzen.)</t>
    </r>
  </si>
  <si>
    <r>
      <t xml:space="preserve">Besitzt dein Charakter eine Waffe? </t>
    </r>
    <r>
      <rPr>
        <sz val="9"/>
        <color theme="1" tint="0.499984740745262"/>
        <rFont val="Calibri"/>
        <family val="2"/>
        <scheme val="minor"/>
      </rPr>
      <t>(Bitte eine Auswahl ankreuzen.)</t>
    </r>
  </si>
  <si>
    <r>
      <t xml:space="preserve">Ja </t>
    </r>
    <r>
      <rPr>
        <sz val="9"/>
        <color theme="0" tint="-0.499984740745262"/>
        <rFont val="Calibri"/>
        <family val="2"/>
        <scheme val="minor"/>
      </rPr>
      <t>(In erste Zeile eintragen)</t>
    </r>
  </si>
  <si>
    <t>Hast du "Ausweichen" als Talent gewählt, trage es bitte in die erste Zeile ein.</t>
  </si>
  <si>
    <r>
      <t>Ja</t>
    </r>
    <r>
      <rPr>
        <sz val="9"/>
        <color theme="0" tint="-0.499984740745262"/>
        <rFont val="Calibri"/>
        <family val="2"/>
        <scheme val="minor"/>
      </rPr>
      <t xml:space="preserve"> (Bei Ausstattung eintragen)</t>
    </r>
  </si>
  <si>
    <t>Bitte nur die markierten Felder ausfüllen.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</si>
</sst>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 tint="0.34998626667073579"/>
      <name val="Arial"/>
      <family val="2"/>
    </font>
    <font>
      <sz val="9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sz val="9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3" fillId="0" borderId="2" xfId="0" applyNumberFormat="1" applyFont="1" applyBorder="1" applyAlignment="1">
      <alignment horizontal="left" vertical="top"/>
    </xf>
    <xf numFmtId="49" fontId="0" fillId="0" borderId="22" xfId="0" applyNumberFormat="1" applyBorder="1" applyAlignment="1">
      <alignment horizontal="left" vertical="top"/>
    </xf>
    <xf numFmtId="0" fontId="0" fillId="0" borderId="21" xfId="0" applyBorder="1" applyAlignment="1">
      <alignment horizontal="center" vertical="top"/>
    </xf>
    <xf numFmtId="0" fontId="0" fillId="0" borderId="0" xfId="0" applyBorder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/>
    <xf numFmtId="1" fontId="0" fillId="0" borderId="0" xfId="0" applyNumberFormat="1" applyBorder="1"/>
    <xf numFmtId="0" fontId="0" fillId="0" borderId="0" xfId="0" applyBorder="1" applyAlignment="1"/>
    <xf numFmtId="0" fontId="4" fillId="0" borderId="34" xfId="0" applyFont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quotePrefix="1" applyAlignment="1">
      <alignment vertical="top"/>
    </xf>
    <xf numFmtId="0" fontId="1" fillId="0" borderId="22" xfId="0" applyFont="1" applyBorder="1" applyAlignment="1">
      <alignment horizontal="left" vertical="top"/>
    </xf>
    <xf numFmtId="0" fontId="0" fillId="0" borderId="26" xfId="0" applyFont="1" applyBorder="1" applyAlignment="1">
      <alignment horizontal="right" vertical="top"/>
    </xf>
    <xf numFmtId="1" fontId="0" fillId="0" borderId="17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1" fontId="0" fillId="2" borderId="17" xfId="0" applyNumberFormat="1" applyFill="1" applyBorder="1" applyAlignment="1">
      <alignment horizontal="right" vertical="top"/>
    </xf>
    <xf numFmtId="1" fontId="0" fillId="2" borderId="18" xfId="0" applyNumberFormat="1" applyFill="1" applyBorder="1" applyAlignment="1">
      <alignment horizontal="right" vertical="top"/>
    </xf>
    <xf numFmtId="1" fontId="0" fillId="2" borderId="19" xfId="0" applyNumberFormat="1" applyFill="1" applyBorder="1" applyAlignment="1">
      <alignment horizontal="right" vertical="top"/>
    </xf>
    <xf numFmtId="0" fontId="0" fillId="2" borderId="21" xfId="0" applyFont="1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9" xfId="0" applyNumberFormat="1" applyFill="1" applyBorder="1" applyAlignment="1">
      <alignment horizontal="right" vertical="top"/>
    </xf>
    <xf numFmtId="0" fontId="0" fillId="2" borderId="17" xfId="0" applyFill="1" applyBorder="1" applyAlignment="1">
      <alignment horizontal="right" vertical="top"/>
    </xf>
    <xf numFmtId="0" fontId="0" fillId="2" borderId="18" xfId="0" applyFill="1" applyBorder="1" applyAlignment="1">
      <alignment horizontal="right" vertical="top"/>
    </xf>
    <xf numFmtId="0" fontId="0" fillId="2" borderId="19" xfId="0" applyFill="1" applyBorder="1" applyAlignment="1">
      <alignment horizontal="right" vertical="top"/>
    </xf>
    <xf numFmtId="49" fontId="7" fillId="2" borderId="17" xfId="0" applyNumberFormat="1" applyFont="1" applyFill="1" applyBorder="1" applyAlignment="1">
      <alignment horizontal="center" vertical="top"/>
    </xf>
    <xf numFmtId="0" fontId="5" fillId="0" borderId="34" xfId="0" applyFont="1" applyFill="1" applyBorder="1" applyAlignment="1">
      <alignment vertical="top"/>
    </xf>
    <xf numFmtId="0" fontId="5" fillId="0" borderId="34" xfId="0" applyNumberFormat="1" applyFont="1" applyFill="1" applyBorder="1" applyAlignment="1">
      <alignment horizontal="right" vertical="top"/>
    </xf>
    <xf numFmtId="0" fontId="4" fillId="0" borderId="33" xfId="0" applyFont="1" applyBorder="1" applyAlignment="1">
      <alignment vertical="top"/>
    </xf>
    <xf numFmtId="0" fontId="0" fillId="0" borderId="35" xfId="0" quotePrefix="1" applyBorder="1" applyAlignment="1">
      <alignment horizontal="left" vertical="top"/>
    </xf>
    <xf numFmtId="0" fontId="5" fillId="0" borderId="35" xfId="0" applyFont="1" applyFill="1" applyBorder="1" applyAlignment="1">
      <alignment vertical="top"/>
    </xf>
    <xf numFmtId="0" fontId="0" fillId="0" borderId="2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49" fontId="7" fillId="2" borderId="19" xfId="0" applyNumberFormat="1" applyFont="1" applyFill="1" applyBorder="1" applyAlignment="1">
      <alignment horizontal="center" vertical="top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8" fillId="0" borderId="16" xfId="0" applyFont="1" applyBorder="1" applyAlignment="1">
      <alignment horizontal="right" vertical="top"/>
    </xf>
    <xf numFmtId="0" fontId="8" fillId="0" borderId="30" xfId="0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1" fillId="0" borderId="2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23" xfId="0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3" fillId="2" borderId="40" xfId="0" applyNumberFormat="1" applyFont="1" applyFill="1" applyBorder="1" applyAlignment="1">
      <alignment horizontal="left" vertical="top" wrapText="1"/>
    </xf>
    <xf numFmtId="49" fontId="3" fillId="2" borderId="18" xfId="0" applyNumberFormat="1" applyFont="1" applyFill="1" applyBorder="1" applyAlignment="1">
      <alignment horizontal="left" vertical="top" wrapText="1"/>
    </xf>
    <xf numFmtId="49" fontId="3" fillId="2" borderId="41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left" vertical="top"/>
    </xf>
    <xf numFmtId="49" fontId="3" fillId="2" borderId="9" xfId="0" applyNumberFormat="1" applyFont="1" applyFill="1" applyBorder="1" applyAlignment="1">
      <alignment horizontal="left" vertical="top"/>
    </xf>
    <xf numFmtId="49" fontId="3" fillId="2" borderId="13" xfId="0" applyNumberFormat="1" applyFont="1" applyFill="1" applyBorder="1" applyAlignment="1">
      <alignment horizontal="left" vertical="top"/>
    </xf>
    <xf numFmtId="49" fontId="3" fillId="2" borderId="11" xfId="0" applyNumberFormat="1" applyFont="1" applyFill="1" applyBorder="1" applyAlignment="1">
      <alignment horizontal="left" vertical="top"/>
    </xf>
    <xf numFmtId="49" fontId="3" fillId="2" borderId="14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49" fontId="0" fillId="0" borderId="20" xfId="0" applyNumberFormat="1" applyBorder="1" applyAlignment="1">
      <alignment horizontal="left" vertical="top"/>
    </xf>
    <xf numFmtId="49" fontId="0" fillId="0" borderId="31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</cellXfs>
  <cellStyles count="1">
    <cellStyle name="Standard" xfId="0" builtinId="0"/>
  </cellStyles>
  <dxfs count="12"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9" defaultPivotStyle="PivotStyleLight16"/>
  <colors>
    <mruColors>
      <color rgb="FFFF9900"/>
      <color rgb="FFF0F0FF"/>
      <color rgb="FFFFFFBE"/>
      <color rgb="FFFAFF87"/>
      <color rgb="FFF6F6F6"/>
      <color rgb="FFF7F7F7"/>
      <color rgb="FFFAFA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showGridLines="0" tabSelected="1" showRuler="0" view="pageLayout" zoomScaleNormal="100" zoomScaleSheetLayoutView="100" workbookViewId="0">
      <selection activeCell="B1" sqref="B1:D1"/>
    </sheetView>
  </sheetViews>
  <sheetFormatPr baseColWidth="10" defaultColWidth="11.28515625" defaultRowHeight="15"/>
  <cols>
    <col min="1" max="1" width="2.7109375" customWidth="1"/>
    <col min="5" max="5" width="11.28515625" customWidth="1"/>
    <col min="7" max="7" width="11.28515625" customWidth="1"/>
    <col min="10" max="10" width="2.7109375" customWidth="1"/>
  </cols>
  <sheetData>
    <row r="1" spans="2:10">
      <c r="B1" s="65" t="s">
        <v>43</v>
      </c>
      <c r="C1" s="65"/>
      <c r="D1" s="65"/>
      <c r="E1" s="7"/>
      <c r="F1" s="7"/>
      <c r="G1" s="7"/>
      <c r="H1" s="7"/>
      <c r="I1" s="7"/>
    </row>
    <row r="2" spans="2:10" ht="15.75" thickBot="1">
      <c r="B2" s="66" t="s">
        <v>3</v>
      </c>
      <c r="C2" s="66"/>
      <c r="D2" s="66"/>
      <c r="E2" s="66"/>
      <c r="F2" s="66"/>
      <c r="G2" s="66"/>
      <c r="H2" s="7"/>
      <c r="I2" s="7"/>
    </row>
    <row r="3" spans="2:10">
      <c r="B3" s="60" t="s">
        <v>1</v>
      </c>
      <c r="C3" s="61"/>
      <c r="D3" s="61"/>
      <c r="E3" s="74"/>
      <c r="F3" s="74"/>
      <c r="G3" s="74"/>
      <c r="H3" s="74"/>
      <c r="I3" s="75"/>
    </row>
    <row r="4" spans="2:10">
      <c r="B4" s="58" t="s">
        <v>0</v>
      </c>
      <c r="C4" s="59"/>
      <c r="D4" s="59"/>
      <c r="E4" s="72"/>
      <c r="F4" s="72"/>
      <c r="G4" s="72"/>
      <c r="H4" s="72"/>
      <c r="I4" s="73"/>
    </row>
    <row r="5" spans="2:10">
      <c r="B5" s="62" t="s">
        <v>29</v>
      </c>
      <c r="C5" s="63"/>
      <c r="D5" s="64"/>
      <c r="E5" s="76"/>
      <c r="F5" s="77"/>
      <c r="G5" s="77"/>
      <c r="H5" s="77"/>
      <c r="I5" s="78"/>
    </row>
    <row r="6" spans="2:10" ht="45" customHeight="1">
      <c r="B6" s="62" t="s">
        <v>34</v>
      </c>
      <c r="C6" s="63"/>
      <c r="D6" s="64"/>
      <c r="E6" s="76"/>
      <c r="F6" s="77"/>
      <c r="G6" s="77"/>
      <c r="H6" s="77"/>
      <c r="I6" s="78"/>
    </row>
    <row r="7" spans="2:10">
      <c r="B7" s="62" t="s">
        <v>2</v>
      </c>
      <c r="C7" s="63"/>
      <c r="D7" s="64"/>
      <c r="E7" s="76"/>
      <c r="F7" s="77"/>
      <c r="G7" s="77"/>
      <c r="H7" s="77"/>
      <c r="I7" s="78"/>
    </row>
    <row r="8" spans="2:10" ht="15.75" thickBot="1">
      <c r="B8" s="82" t="s">
        <v>35</v>
      </c>
      <c r="C8" s="83"/>
      <c r="D8" s="84"/>
      <c r="E8" s="79"/>
      <c r="F8" s="80"/>
      <c r="G8" s="80"/>
      <c r="H8" s="80"/>
      <c r="I8" s="81"/>
    </row>
    <row r="9" spans="2:10">
      <c r="B9" s="7"/>
      <c r="C9" s="7"/>
      <c r="D9" s="7"/>
      <c r="E9" s="7"/>
      <c r="F9" s="7"/>
      <c r="G9" s="7"/>
      <c r="H9" s="7"/>
      <c r="I9" s="7"/>
    </row>
    <row r="10" spans="2:10" ht="15.75" thickBot="1">
      <c r="B10" s="5" t="s">
        <v>26</v>
      </c>
      <c r="C10" s="5"/>
      <c r="D10" s="5"/>
      <c r="E10" s="5"/>
      <c r="F10" s="5"/>
      <c r="G10" s="5"/>
      <c r="H10" s="5"/>
      <c r="I10" s="5"/>
      <c r="J10" s="5"/>
    </row>
    <row r="11" spans="2:10" ht="15.75" thickBot="1">
      <c r="B11" s="94" t="s">
        <v>4</v>
      </c>
      <c r="C11" s="95"/>
      <c r="D11" s="95"/>
      <c r="E11" s="96"/>
      <c r="F11" s="3" t="s">
        <v>25</v>
      </c>
      <c r="G11" s="7"/>
      <c r="H11" s="7"/>
      <c r="I11" s="7"/>
    </row>
    <row r="12" spans="2:10" ht="15.75" thickBot="1">
      <c r="B12" s="70" t="s">
        <v>5</v>
      </c>
      <c r="C12" s="71"/>
      <c r="D12" s="71"/>
      <c r="E12" s="2" t="s">
        <v>23</v>
      </c>
      <c r="F12" s="25"/>
      <c r="G12" s="7"/>
      <c r="H12" s="7"/>
      <c r="I12" s="7"/>
    </row>
    <row r="13" spans="2:10">
      <c r="B13" s="91" t="s">
        <v>6</v>
      </c>
      <c r="C13" s="92"/>
      <c r="D13" s="99"/>
      <c r="E13" s="22"/>
      <c r="F13" s="67" t="str">
        <f>IF(F12=0,"/",IF(AND(F12=1,SUM(E13:E16)&lt;=28),SUM(E13:E16)&amp;"/28",IF(AND(F12=2,SUM(E13:E16)&lt;=24),SUM(E13:E16)&amp;"/24",IF(AND(F12=3,SUM(E13:E16)&lt;=20),SUM(E13:E16)&amp;"/20","Überprüfe bitte"&amp;CHAR(10)&amp;"deine Werte!"))))</f>
        <v>/</v>
      </c>
      <c r="G13" s="7"/>
      <c r="H13" s="14"/>
      <c r="I13" s="7"/>
    </row>
    <row r="14" spans="2:10">
      <c r="B14" s="85" t="s">
        <v>7</v>
      </c>
      <c r="C14" s="86"/>
      <c r="D14" s="87"/>
      <c r="E14" s="23"/>
      <c r="F14" s="68"/>
      <c r="G14" s="7"/>
      <c r="H14" s="15"/>
      <c r="I14" s="7"/>
    </row>
    <row r="15" spans="2:10">
      <c r="B15" s="85" t="s">
        <v>18</v>
      </c>
      <c r="C15" s="86"/>
      <c r="D15" s="87"/>
      <c r="E15" s="23"/>
      <c r="F15" s="68"/>
      <c r="G15" s="7"/>
      <c r="H15" s="7"/>
      <c r="I15" s="7"/>
    </row>
    <row r="16" spans="2:10" ht="15.75" thickBot="1">
      <c r="B16" s="88" t="s">
        <v>19</v>
      </c>
      <c r="C16" s="89"/>
      <c r="D16" s="90"/>
      <c r="E16" s="24"/>
      <c r="F16" s="69"/>
      <c r="G16" s="7"/>
      <c r="H16" s="7"/>
      <c r="I16" s="7"/>
    </row>
    <row r="17" spans="2:9" ht="15.75" thickBot="1">
      <c r="B17" s="70" t="s">
        <v>8</v>
      </c>
      <c r="C17" s="71"/>
      <c r="D17" s="71"/>
      <c r="E17" s="2" t="s">
        <v>23</v>
      </c>
      <c r="F17" s="25"/>
      <c r="G17" s="7"/>
      <c r="H17" s="7"/>
      <c r="I17" s="7"/>
    </row>
    <row r="18" spans="2:9">
      <c r="B18" s="91" t="s">
        <v>9</v>
      </c>
      <c r="C18" s="92"/>
      <c r="D18" s="1" t="s">
        <v>17</v>
      </c>
      <c r="E18" s="22"/>
      <c r="F18" s="67" t="str">
        <f>IF(F17=0,"/",IF(AND(F17=1,SUM(E18:E21)&lt;=28),SUM(E18:E21)&amp;"/28",IF(AND(F17=2,SUM(E18:E21)&lt;=24),SUM(E18:E21)&amp;"/24",IF(AND(F17=3,SUM(E18:E21)&lt;=20),SUM(E18:E21)&amp;"/20","Überprüfe bitte"&amp;CHAR(10)&amp;"deine Werte!"))))</f>
        <v>/</v>
      </c>
      <c r="G18" s="7"/>
      <c r="H18" s="7"/>
      <c r="I18" s="7"/>
    </row>
    <row r="19" spans="2:9">
      <c r="B19" s="85" t="s">
        <v>20</v>
      </c>
      <c r="C19" s="86"/>
      <c r="D19" s="87"/>
      <c r="E19" s="23"/>
      <c r="F19" s="68"/>
      <c r="G19" s="7"/>
      <c r="H19" s="7"/>
      <c r="I19" s="7"/>
    </row>
    <row r="20" spans="2:9">
      <c r="B20" s="85" t="s">
        <v>10</v>
      </c>
      <c r="C20" s="86"/>
      <c r="D20" s="87"/>
      <c r="E20" s="23"/>
      <c r="F20" s="68"/>
      <c r="G20" s="7"/>
      <c r="H20" s="7"/>
      <c r="I20" s="7"/>
    </row>
    <row r="21" spans="2:9" ht="15.75" thickBot="1">
      <c r="B21" s="88" t="s">
        <v>11</v>
      </c>
      <c r="C21" s="89"/>
      <c r="D21" s="90"/>
      <c r="E21" s="24"/>
      <c r="F21" s="69"/>
      <c r="G21" s="7"/>
      <c r="H21" s="7"/>
      <c r="I21" s="7"/>
    </row>
    <row r="22" spans="2:9" ht="15.75" thickBot="1">
      <c r="B22" s="70" t="s">
        <v>12</v>
      </c>
      <c r="C22" s="71"/>
      <c r="D22" s="71"/>
      <c r="E22" s="2" t="s">
        <v>23</v>
      </c>
      <c r="F22" s="26"/>
      <c r="G22" s="7"/>
      <c r="H22" s="7"/>
      <c r="I22" s="7"/>
    </row>
    <row r="23" spans="2:9">
      <c r="B23" s="91" t="s">
        <v>13</v>
      </c>
      <c r="C23" s="92"/>
      <c r="D23" s="1" t="s">
        <v>17</v>
      </c>
      <c r="E23" s="22"/>
      <c r="F23" s="67" t="str">
        <f>IF(F22=0,"/",IF(AND(F22=1,SUM(E23:E26)&lt;=28),SUM(E23:E26)&amp;"/28",IF(AND(F22=2,SUM(E23:E26)&lt;=24),SUM(E23:E26)&amp;"/24",IF(AND(F22=3,SUM(E23:E26)&lt;=20),SUM(E23:E26)&amp;"/20","Überprüfe bitte"&amp;CHAR(10)&amp;"deine Werte!"))))</f>
        <v>/</v>
      </c>
      <c r="G23" s="7"/>
      <c r="H23" s="7"/>
      <c r="I23" s="7"/>
    </row>
    <row r="24" spans="2:9">
      <c r="B24" s="85" t="s">
        <v>14</v>
      </c>
      <c r="C24" s="86"/>
      <c r="D24" s="97"/>
      <c r="E24" s="23"/>
      <c r="F24" s="68"/>
      <c r="G24" s="7"/>
      <c r="H24" s="7"/>
      <c r="I24" s="7"/>
    </row>
    <row r="25" spans="2:9">
      <c r="B25" s="85" t="s">
        <v>15</v>
      </c>
      <c r="C25" s="86"/>
      <c r="D25" s="1" t="s">
        <v>17</v>
      </c>
      <c r="E25" s="27"/>
      <c r="F25" s="68"/>
      <c r="G25" s="7"/>
      <c r="H25" s="7"/>
      <c r="I25" s="7"/>
    </row>
    <row r="26" spans="2:9" ht="15.75" thickBot="1">
      <c r="B26" s="88" t="s">
        <v>16</v>
      </c>
      <c r="C26" s="89"/>
      <c r="D26" s="98"/>
      <c r="E26" s="24"/>
      <c r="F26" s="69"/>
      <c r="G26" s="7"/>
      <c r="H26" s="7"/>
      <c r="I26" s="7"/>
    </row>
    <row r="27" spans="2:9">
      <c r="B27" s="34" t="s">
        <v>22</v>
      </c>
      <c r="C27" s="13"/>
      <c r="D27" s="32">
        <f>SUM(F12+F17+F22)</f>
        <v>0</v>
      </c>
      <c r="E27" s="33">
        <f>SUM(E13:E16,E18:E21,E23:E26)</f>
        <v>0</v>
      </c>
      <c r="F27" s="35"/>
      <c r="G27" s="7"/>
      <c r="H27" s="7"/>
      <c r="I27" s="7"/>
    </row>
    <row r="28" spans="2:9" ht="15.75" thickBot="1">
      <c r="B28" s="102" t="str">
        <f>IF(E27&gt;72,"Deine Werte scheinen nicht ganz fair zu sein.",IF(E27=72,"Natürlich! Hier scheint ein Profi am Werk zu sein. :D",IF(E27=0,"Bitte lege deine Eigenschaftswerte fest.",IF(E27&lt;72,"Dein Charakter scheint noch etwas schwach zu sein",0))))</f>
        <v>Bitte lege deine Eigenschaftswerte fest.</v>
      </c>
      <c r="C28" s="103"/>
      <c r="D28" s="103"/>
      <c r="E28" s="103"/>
      <c r="F28" s="104"/>
      <c r="G28" s="7"/>
      <c r="H28" s="7"/>
      <c r="I28" s="7"/>
    </row>
    <row r="29" spans="2:9" ht="15.75" thickBot="1">
      <c r="B29" s="7"/>
      <c r="C29" s="7"/>
      <c r="D29" s="7"/>
      <c r="E29" s="7"/>
      <c r="F29" s="7"/>
      <c r="G29" s="7"/>
      <c r="H29" s="7"/>
      <c r="I29" s="5"/>
    </row>
    <row r="30" spans="2:9" ht="15.75" thickBot="1">
      <c r="B30" s="40" t="s">
        <v>38</v>
      </c>
      <c r="C30" s="41"/>
      <c r="D30" s="42"/>
      <c r="E30" s="50" t="s">
        <v>27</v>
      </c>
      <c r="F30" s="51"/>
      <c r="G30" s="48" t="s">
        <v>28</v>
      </c>
      <c r="H30" s="49"/>
      <c r="I30" s="16" t="s">
        <v>23</v>
      </c>
    </row>
    <row r="31" spans="2:9" ht="15.75" thickBot="1">
      <c r="B31" s="43"/>
      <c r="C31" s="44"/>
      <c r="D31" s="45"/>
      <c r="E31" s="17" t="str">
        <f>IF(D32="X","Kampftalent",IF(D33="X","1. Talent",""))</f>
        <v/>
      </c>
      <c r="F31" s="100"/>
      <c r="G31" s="100"/>
      <c r="H31" s="101"/>
      <c r="I31" s="28"/>
    </row>
    <row r="32" spans="2:9" ht="15.75">
      <c r="B32" s="46" t="s">
        <v>40</v>
      </c>
      <c r="C32" s="47"/>
      <c r="D32" s="31"/>
      <c r="E32" s="37" t="str">
        <f>IF(E31="","","2. Talent")</f>
        <v/>
      </c>
      <c r="F32" s="54"/>
      <c r="G32" s="54"/>
      <c r="H32" s="55"/>
      <c r="I32" s="29"/>
    </row>
    <row r="33" spans="2:10" ht="15.75" customHeight="1" thickBot="1">
      <c r="B33" s="105" t="s">
        <v>24</v>
      </c>
      <c r="C33" s="106"/>
      <c r="D33" s="39"/>
      <c r="E33" s="38" t="str">
        <f>IF(E32="","","3. Talent")</f>
        <v/>
      </c>
      <c r="F33" s="56"/>
      <c r="G33" s="56"/>
      <c r="H33" s="57"/>
      <c r="I33" s="30"/>
    </row>
    <row r="34" spans="2:10" ht="15" customHeight="1">
      <c r="B34" s="107" t="s">
        <v>41</v>
      </c>
      <c r="C34" s="107"/>
      <c r="D34" s="108"/>
      <c r="E34" s="52" t="s">
        <v>22</v>
      </c>
      <c r="F34" s="53"/>
      <c r="G34" s="53"/>
      <c r="H34" s="53"/>
      <c r="I34" s="36">
        <f>SUM(I31:I33)</f>
        <v>0</v>
      </c>
    </row>
    <row r="35" spans="2:10" ht="15.75" thickBot="1">
      <c r="B35" s="109"/>
      <c r="C35" s="109"/>
      <c r="D35" s="110"/>
      <c r="E35" s="102" t="str">
        <f>IF(I34&gt;3,"Deine Werte scheinen nicht ganz fair zu sein.",IF(I34=3,"Natürlich! Hier scheint ein Profi am Werk zu sein. :D",IF(I34=0,"Bitte lege deine Talentwerte fest.",IF(I34&lt;3,"Dein Charakter scheint noch etwas untalentiert zu sein",0))))</f>
        <v>Bitte lege deine Talentwerte fest.</v>
      </c>
      <c r="F35" s="103"/>
      <c r="G35" s="103"/>
      <c r="H35" s="103"/>
      <c r="I35" s="104"/>
    </row>
    <row r="36" spans="2:10">
      <c r="B36" s="6"/>
      <c r="C36" s="6"/>
      <c r="D36" s="6"/>
      <c r="E36" s="93" t="s">
        <v>37</v>
      </c>
      <c r="F36" s="93"/>
      <c r="G36" s="93"/>
      <c r="H36" s="93"/>
    </row>
    <row r="37" spans="2:10" ht="15.75" thickBot="1">
      <c r="B37" s="7"/>
      <c r="C37" s="7"/>
      <c r="D37" s="7"/>
      <c r="E37" s="7"/>
      <c r="F37" s="7"/>
    </row>
    <row r="38" spans="2:10" ht="15.75" thickBot="1">
      <c r="B38" s="123" t="s">
        <v>21</v>
      </c>
      <c r="C38" s="124"/>
      <c r="D38" s="124"/>
      <c r="E38" s="125"/>
      <c r="F38" s="7"/>
      <c r="G38" s="7"/>
      <c r="H38" s="7"/>
      <c r="I38" s="7"/>
    </row>
    <row r="39" spans="2:10">
      <c r="B39" s="46" t="s">
        <v>30</v>
      </c>
      <c r="C39" s="47"/>
      <c r="D39" s="47"/>
      <c r="E39" s="18">
        <f>SUM(E19,E24,E26)</f>
        <v>0</v>
      </c>
      <c r="F39" s="7"/>
      <c r="G39" s="7"/>
      <c r="H39" s="7"/>
      <c r="I39" s="7"/>
    </row>
    <row r="40" spans="2:10">
      <c r="B40" s="126" t="s">
        <v>36</v>
      </c>
      <c r="C40" s="127"/>
      <c r="D40" s="127"/>
      <c r="E40" s="19" t="str">
        <f>IF(D32="x",ROUNDUP(SUM(E23,E26,I31)/2,0),IF(D33="x",ROUNDUP(SUM(E23,E26)/2,0),""))</f>
        <v/>
      </c>
      <c r="F40" s="7"/>
      <c r="G40" s="7"/>
      <c r="H40" s="7"/>
      <c r="I40" s="7"/>
    </row>
    <row r="41" spans="2:10">
      <c r="B41" s="126" t="s">
        <v>31</v>
      </c>
      <c r="C41" s="127"/>
      <c r="D41" s="127"/>
      <c r="E41" s="20">
        <f>IF(F31="Ausweichen",ROUNDUP(SUM(E19,E26,I31)/2,0),ROUNDUP(SUM(E19,E26)/2,0))</f>
        <v>0</v>
      </c>
    </row>
    <row r="42" spans="2:10" ht="15.75" thickBot="1">
      <c r="B42" s="105" t="s">
        <v>32</v>
      </c>
      <c r="C42" s="106"/>
      <c r="D42" s="106"/>
      <c r="E42" s="21">
        <f>SUM(5,ROUNDUP(E25/2,0))</f>
        <v>5</v>
      </c>
      <c r="F42" s="7"/>
      <c r="G42" s="7"/>
      <c r="H42" s="7"/>
      <c r="I42" s="7"/>
    </row>
    <row r="43" spans="2:10" ht="15.75" thickBot="1">
      <c r="B43" s="7"/>
      <c r="C43" s="7"/>
      <c r="D43" s="7"/>
      <c r="E43" s="7"/>
      <c r="F43" s="7"/>
      <c r="G43" s="7"/>
      <c r="H43" s="7"/>
      <c r="I43" s="7"/>
    </row>
    <row r="44" spans="2:10">
      <c r="B44" s="40" t="s">
        <v>39</v>
      </c>
      <c r="C44" s="41"/>
      <c r="D44" s="42"/>
      <c r="E44" s="120" t="s">
        <v>33</v>
      </c>
      <c r="F44" s="121"/>
      <c r="G44" s="121"/>
      <c r="H44" s="121"/>
      <c r="I44" s="122"/>
      <c r="J44" s="8"/>
    </row>
    <row r="45" spans="2:10" ht="15.75" thickBot="1">
      <c r="B45" s="128"/>
      <c r="C45" s="129"/>
      <c r="D45" s="130"/>
      <c r="E45" s="111"/>
      <c r="F45" s="112"/>
      <c r="G45" s="112"/>
      <c r="H45" s="112"/>
      <c r="I45" s="113"/>
    </row>
    <row r="46" spans="2:10" ht="15.75">
      <c r="B46" s="46" t="s">
        <v>42</v>
      </c>
      <c r="C46" s="47"/>
      <c r="D46" s="31"/>
      <c r="E46" s="114"/>
      <c r="F46" s="115"/>
      <c r="G46" s="115"/>
      <c r="H46" s="115"/>
      <c r="I46" s="116"/>
    </row>
    <row r="47" spans="2:10" ht="16.5" thickBot="1">
      <c r="B47" s="105" t="s">
        <v>24</v>
      </c>
      <c r="C47" s="106"/>
      <c r="D47" s="39"/>
      <c r="E47" s="117"/>
      <c r="F47" s="118"/>
      <c r="G47" s="118"/>
      <c r="H47" s="118"/>
      <c r="I47" s="119"/>
    </row>
    <row r="51" spans="2:9">
      <c r="B51" s="4"/>
      <c r="H51" s="4"/>
      <c r="I51" s="4"/>
    </row>
    <row r="52" spans="2:9">
      <c r="B52" s="9"/>
      <c r="C52" s="4"/>
      <c r="D52" s="4"/>
      <c r="E52" s="4"/>
      <c r="F52" s="4"/>
      <c r="G52" s="4"/>
      <c r="H52" s="4"/>
      <c r="I52" s="4"/>
    </row>
    <row r="53" spans="2:9">
      <c r="B53" s="10"/>
      <c r="C53" s="4"/>
      <c r="D53" s="4"/>
      <c r="E53" s="4"/>
      <c r="F53" s="4"/>
      <c r="G53" s="4"/>
      <c r="H53" s="11"/>
      <c r="I53" s="4"/>
    </row>
    <row r="54" spans="2:9">
      <c r="B54" s="10"/>
      <c r="C54" s="4"/>
      <c r="D54" s="4"/>
      <c r="E54" s="4"/>
      <c r="F54" s="4"/>
      <c r="G54" s="4"/>
      <c r="H54" s="4"/>
      <c r="I54" s="4"/>
    </row>
    <row r="55" spans="2:9">
      <c r="B55" s="10"/>
      <c r="C55" s="4"/>
      <c r="D55" s="4"/>
      <c r="E55" s="4"/>
      <c r="F55" s="4"/>
      <c r="G55" s="4"/>
      <c r="H55" s="12"/>
      <c r="I55" s="4"/>
    </row>
    <row r="56" spans="2:9">
      <c r="B56" s="10"/>
      <c r="C56" s="4"/>
      <c r="D56" s="4"/>
      <c r="E56" s="4"/>
      <c r="F56" s="4"/>
      <c r="G56" s="4"/>
      <c r="H56" s="12"/>
      <c r="I56" s="4"/>
    </row>
    <row r="57" spans="2:9">
      <c r="B57" s="4"/>
      <c r="C57" s="4"/>
      <c r="D57" s="4"/>
      <c r="E57" s="4"/>
      <c r="F57" s="4"/>
      <c r="G57" s="4"/>
      <c r="H57" s="4"/>
      <c r="I57" s="4"/>
    </row>
  </sheetData>
  <mergeCells count="56">
    <mergeCell ref="B47:C47"/>
    <mergeCell ref="B46:C46"/>
    <mergeCell ref="E45:I47"/>
    <mergeCell ref="E44:I44"/>
    <mergeCell ref="B38:E38"/>
    <mergeCell ref="B39:D39"/>
    <mergeCell ref="B40:D40"/>
    <mergeCell ref="B41:D41"/>
    <mergeCell ref="B42:D42"/>
    <mergeCell ref="B44:D45"/>
    <mergeCell ref="B23:C23"/>
    <mergeCell ref="E36:H36"/>
    <mergeCell ref="B11:E11"/>
    <mergeCell ref="B24:D24"/>
    <mergeCell ref="B26:D26"/>
    <mergeCell ref="F23:F26"/>
    <mergeCell ref="B22:D22"/>
    <mergeCell ref="B13:D13"/>
    <mergeCell ref="B14:D14"/>
    <mergeCell ref="B15:D15"/>
    <mergeCell ref="B16:D16"/>
    <mergeCell ref="B18:C18"/>
    <mergeCell ref="B25:C25"/>
    <mergeCell ref="F31:H31"/>
    <mergeCell ref="B28:F28"/>
    <mergeCell ref="E35:I35"/>
    <mergeCell ref="B1:D1"/>
    <mergeCell ref="B2:G2"/>
    <mergeCell ref="F13:F16"/>
    <mergeCell ref="F18:F21"/>
    <mergeCell ref="B12:D12"/>
    <mergeCell ref="B17:D17"/>
    <mergeCell ref="E4:I4"/>
    <mergeCell ref="E3:I3"/>
    <mergeCell ref="E5:I5"/>
    <mergeCell ref="E6:I6"/>
    <mergeCell ref="E7:I7"/>
    <mergeCell ref="E8:I8"/>
    <mergeCell ref="B8:D8"/>
    <mergeCell ref="B19:D19"/>
    <mergeCell ref="B20:D20"/>
    <mergeCell ref="B21:D21"/>
    <mergeCell ref="B4:D4"/>
    <mergeCell ref="B3:D3"/>
    <mergeCell ref="B5:D5"/>
    <mergeCell ref="B6:D6"/>
    <mergeCell ref="B7:D7"/>
    <mergeCell ref="B30:D31"/>
    <mergeCell ref="B32:C32"/>
    <mergeCell ref="G30:H30"/>
    <mergeCell ref="E30:F30"/>
    <mergeCell ref="E34:H34"/>
    <mergeCell ref="F32:H32"/>
    <mergeCell ref="F33:H33"/>
    <mergeCell ref="B33:C33"/>
    <mergeCell ref="B34:D35"/>
  </mergeCells>
  <conditionalFormatting sqref="B28">
    <cfRule type="expression" dxfId="11" priority="7">
      <formula>E27=0</formula>
    </cfRule>
    <cfRule type="expression" dxfId="10" priority="15">
      <formula>E27=72</formula>
    </cfRule>
    <cfRule type="expression" dxfId="9" priority="16">
      <formula>E27&lt;&gt;72</formula>
    </cfRule>
  </conditionalFormatting>
  <conditionalFormatting sqref="F12">
    <cfRule type="expression" dxfId="8" priority="10">
      <formula>D27&lt;&gt;6</formula>
    </cfRule>
  </conditionalFormatting>
  <conditionalFormatting sqref="F17">
    <cfRule type="expression" dxfId="7" priority="9">
      <formula>D27&lt;&gt;6</formula>
    </cfRule>
  </conditionalFormatting>
  <conditionalFormatting sqref="F22">
    <cfRule type="expression" dxfId="6" priority="8">
      <formula>D27&lt;&gt;6</formula>
    </cfRule>
  </conditionalFormatting>
  <conditionalFormatting sqref="E35">
    <cfRule type="expression" dxfId="5" priority="1">
      <formula>I34=0</formula>
    </cfRule>
    <cfRule type="expression" dxfId="4" priority="2">
      <formula>I34=3</formula>
    </cfRule>
    <cfRule type="expression" dxfId="3" priority="3">
      <formula>I34&lt;&gt;3</formula>
    </cfRule>
  </conditionalFormatting>
  <conditionalFormatting sqref="F35:I35">
    <cfRule type="expression" dxfId="2" priority="20">
      <formula>#REF!=0</formula>
    </cfRule>
    <cfRule type="expression" dxfId="1" priority="21">
      <formula>#REF!=3</formula>
    </cfRule>
    <cfRule type="expression" dxfId="0" priority="22">
      <formula>#REF!&lt;&gt;3</formula>
    </cfRule>
  </conditionalFormatting>
  <dataValidations count="5">
    <dataValidation type="custom" allowBlank="1" showInputMessage="1" showErrorMessage="1" errorTitle="Ankreuzen" error="Bitte kreuze mit &quot;X&quot; an!" sqref="D32:D33 D46:D47">
      <formula1>D32="x"</formula1>
    </dataValidation>
    <dataValidation type="whole" errorStyle="warning" allowBlank="1" showInputMessage="1" showErrorMessage="1" errorTitle="Fehlerhafter Wert" error="Deine Talentwerte müssen ganze Zahlen von 1 bis 3 sein!" sqref="I31:I33">
      <formula1>1</formula1>
      <formula2>3</formula2>
    </dataValidation>
    <dataValidation type="whole" errorStyle="warning" allowBlank="1" showInputMessage="1" showErrorMessage="1" errorTitle="Rangfolge" error="Bitte kennzeichne deine Fähigkeitsbereiche von_x000a_&quot;1&quot; für den wichtigsten Bereich mit 28 Punkten bis_x000a_&quot;3&quot; für den am wenigsten wichtigen Bereich mit 20 Punkten." sqref="F12 F17 F22">
      <formula1>1</formula1>
      <formula2>3</formula2>
    </dataValidation>
    <dataValidation type="whole" errorStyle="warning" allowBlank="1" showErrorMessage="1" errorTitle="Fehlerhafter Wert" error="Deine Eigenschaftswerte müssen ganze Zahlen von 0 bis 8 sein!_x000a__x000a_Bei den Eigenschaften Intelligenz, Körperkraft und Widerstandsfähigkeit ist ein Wert von 0 unzulässig, da dein Charakter damit nicht lebensfähig ist." sqref="E18 E23 E25">
      <formula1>1</formula1>
      <formula2>8</formula2>
    </dataValidation>
    <dataValidation type="whole" errorStyle="warning" allowBlank="1" showErrorMessage="1" errorTitle="Fehlerhafter Wert" error="Deine Eigenschaftswerte müssen ganze Zahlen von 0 bis 8 sein!" sqref="E13:E16 E19:E21 E24 E26">
      <formula1>0</formula1>
      <formula2>8</formula2>
    </dataValidation>
  </dataValidations>
  <printOptions horizontalCentered="1"/>
  <pageMargins left="0.19685039370078741" right="0.19685039370078741" top="0.75196850393700787" bottom="0.75196850393700787" header="0.31496062992125984" footer="0.31496062992125984"/>
  <pageSetup paperSize="9" orientation="portrait" horizontalDpi="300" verticalDpi="300" r:id="rId1"/>
  <headerFooter>
    <oddHeader>&amp;C&amp;20Charakerbogen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2020-05-18T15:15:19Z</dcterms:created>
  <dcterms:modified xsi:type="dcterms:W3CDTF">2020-05-27T20:30:09Z</dcterms:modified>
</cp:coreProperties>
</file>